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BUDGET MARIAG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<sst xmlns="http://schemas.openxmlformats.org/spreadsheetml/2006/main" count="115" uniqueCount="81">
  <si>
    <t>Différence</t>
  </si>
  <si>
    <t>Décorations pour la cérémonie</t>
  </si>
  <si>
    <t>Bouquet de la mariée</t>
  </si>
  <si>
    <t>Pétales de fleurs</t>
  </si>
  <si>
    <t>Centres de table pour la réception</t>
  </si>
  <si>
    <t>Livraison et installation</t>
  </si>
  <si>
    <t>Autres (arrangement floral pour l'autel, bouquet à lancer)</t>
  </si>
  <si>
    <t>COIFFURE ET MAQUILLAGE</t>
  </si>
  <si>
    <t>Autres (manucure, pédicure)</t>
  </si>
  <si>
    <t>Frais de location</t>
  </si>
  <si>
    <t>RÉCEPTION</t>
  </si>
  <si>
    <t xml:space="preserve">Location d’articles de table (nappes, serviettes, vaisselle, verrerie, argenterie) </t>
  </si>
  <si>
    <t>Boutonnières</t>
  </si>
  <si>
    <t>Bouquets des demoiselles d’honneur</t>
  </si>
  <si>
    <t xml:space="preserve">Coiffure </t>
  </si>
  <si>
    <t>Maquillage</t>
  </si>
  <si>
    <t>TOTAL COIFFURE ET MAQUILLAGE</t>
  </si>
  <si>
    <t>Traiteur</t>
  </si>
  <si>
    <t>PHOTOGRAPHIE / VIDEO</t>
  </si>
  <si>
    <t>Photographe</t>
  </si>
  <si>
    <t>TOTAL RÉCEPTION</t>
  </si>
  <si>
    <t>TOTAL PHOTOGRAPHIE</t>
  </si>
  <si>
    <t>Décoration de la salle</t>
  </si>
  <si>
    <t>Solde</t>
  </si>
  <si>
    <t>Commentaires</t>
  </si>
  <si>
    <t>TOTAL MARIAGE</t>
  </si>
  <si>
    <t>Légende :</t>
  </si>
  <si>
    <t>En gris les chiffres que vous devez renseigner.</t>
  </si>
  <si>
    <t>Budget mariage :</t>
  </si>
  <si>
    <t>DÉCORATION FLORALE</t>
  </si>
  <si>
    <t>TOTAL DÉCORATION FLORALE</t>
  </si>
  <si>
    <t>DÉPENSES TOTALES</t>
  </si>
  <si>
    <t>Brunch</t>
  </si>
  <si>
    <t>Musique (animateur, groupe)dj</t>
  </si>
  <si>
    <t>Divertissements photoboX</t>
  </si>
  <si>
    <t>Wedding planner</t>
  </si>
  <si>
    <t>Transport</t>
  </si>
  <si>
    <t>En Vert les chiffres qui se calculent automatiquement.</t>
  </si>
  <si>
    <t>Budget prévu</t>
  </si>
  <si>
    <t>Budget Réel</t>
  </si>
  <si>
    <t>par demoiselle</t>
  </si>
  <si>
    <t>Vidéaste</t>
  </si>
  <si>
    <t>Vin</t>
  </si>
  <si>
    <t>Champ. 30 euros Vin 10 euros</t>
  </si>
  <si>
    <t>Mariage de Mlle J et M A</t>
  </si>
  <si>
    <t xml:space="preserve">Location matériel </t>
  </si>
  <si>
    <t>tout compris</t>
  </si>
  <si>
    <r>
      <t>TENUE DE LA MARI</t>
    </r>
    <r>
      <rPr>
        <b/>
        <sz val="12"/>
        <color indexed="9"/>
        <rFont val="Calibri"/>
        <family val="2"/>
      </rPr>
      <t>É</t>
    </r>
    <r>
      <rPr>
        <b/>
        <sz val="12"/>
        <color indexed="9"/>
        <rFont val="Calibri"/>
        <family val="2"/>
      </rPr>
      <t>E</t>
    </r>
  </si>
  <si>
    <t>Budget</t>
  </si>
  <si>
    <t>Coût réel</t>
  </si>
  <si>
    <t>Payé</t>
  </si>
  <si>
    <t>Robe de mariée</t>
  </si>
  <si>
    <t>Chaussures</t>
  </si>
  <si>
    <t>Voile et diadème</t>
  </si>
  <si>
    <t>Sous-vêtements</t>
  </si>
  <si>
    <t>Jarretière</t>
  </si>
  <si>
    <t>Bijoux et accessoires</t>
  </si>
  <si>
    <t>TOTAL TENUE DE LA MARIÉE</t>
  </si>
  <si>
    <t>TENUE DU MARIÉ</t>
  </si>
  <si>
    <t>Costume</t>
  </si>
  <si>
    <t>Cravate</t>
  </si>
  <si>
    <t>Chemise</t>
  </si>
  <si>
    <t>TOTAL TENUE DU MARIÉ</t>
  </si>
  <si>
    <r>
      <t>CORT</t>
    </r>
    <r>
      <rPr>
        <b/>
        <sz val="12"/>
        <color indexed="9"/>
        <rFont val="Calibri"/>
        <family val="2"/>
      </rPr>
      <t>È</t>
    </r>
    <r>
      <rPr>
        <b/>
        <sz val="12"/>
        <color indexed="9"/>
        <rFont val="Calibri"/>
        <family val="2"/>
      </rPr>
      <t>GE</t>
    </r>
  </si>
  <si>
    <t>Robes des demoiselles d’honneur</t>
  </si>
  <si>
    <t>Accessoires des demoiselles d’honneur</t>
  </si>
  <si>
    <t>Chaussures des demoiselles d’honneur</t>
  </si>
  <si>
    <t>Costumes des garçons d’honneur</t>
  </si>
  <si>
    <t>Chemises et cravates des garçons d’honneur</t>
  </si>
  <si>
    <t>Vêtements des enfants</t>
  </si>
  <si>
    <t>Chaussures des enfants</t>
  </si>
  <si>
    <t>TOTAL CORTÈGE</t>
  </si>
  <si>
    <t>ALLIANCES</t>
  </si>
  <si>
    <t>Alliance de la mariée</t>
  </si>
  <si>
    <t>Alliance du marié</t>
  </si>
  <si>
    <t>TOTAL ALLIANCES</t>
  </si>
  <si>
    <t xml:space="preserve">A payé avant </t>
  </si>
  <si>
    <t>Compris</t>
  </si>
  <si>
    <t>Pris en charge par les convives</t>
  </si>
  <si>
    <t>organisation complète</t>
  </si>
  <si>
    <t>Imprévus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</si>
</sst>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24"/>
      <color indexed="8"/>
      <name val="AngsanaUPC"/>
      <family val="1"/>
    </font>
    <font>
      <sz val="48"/>
      <color indexed="17"/>
      <name val="AngsanaUPC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sz val="24"/>
      <color theme="1"/>
      <name val="AngsanaUPC"/>
      <family val="1"/>
    </font>
    <font>
      <sz val="48"/>
      <color theme="6" tint="-0.4999699890613556"/>
      <name val="AngsanaUPC"/>
      <family val="1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99"/>
        <bgColor indexed="64"/>
      </patternFill>
    </fill>
    <fill>
      <patternFill patternType="mediumGray">
        <bgColor rgb="FFFF9999"/>
      </patternFill>
    </fill>
    <fill>
      <patternFill patternType="mediumGray">
        <bgColor theme="6" tint="0.39998000860214233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mediumGray">
        <bgColor rgb="FFFF7C80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4" fontId="20" fillId="0" borderId="0" xfId="0" applyNumberFormat="1" applyFont="1" applyAlignment="1" applyProtection="1">
      <alignment horizontal="left" vertical="center"/>
      <protection hidden="1"/>
    </xf>
    <xf numFmtId="0" fontId="21" fillId="35" borderId="0" xfId="0" applyFont="1" applyFill="1" applyAlignment="1">
      <alignment horizontal="left" vertical="center"/>
    </xf>
    <xf numFmtId="0" fontId="43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6" borderId="10" xfId="0" applyFont="1" applyFill="1" applyBorder="1" applyAlignment="1">
      <alignment/>
    </xf>
    <xf numFmtId="172" fontId="46" fillId="36" borderId="10" xfId="0" applyNumberFormat="1" applyFont="1" applyFill="1" applyBorder="1" applyAlignment="1">
      <alignment/>
    </xf>
    <xf numFmtId="172" fontId="46" fillId="36" borderId="11" xfId="0" applyNumberFormat="1" applyFont="1" applyFill="1" applyBorder="1" applyAlignment="1">
      <alignment/>
    </xf>
    <xf numFmtId="172" fontId="46" fillId="37" borderId="12" xfId="0" applyNumberFormat="1" applyFont="1" applyFill="1" applyBorder="1" applyAlignment="1">
      <alignment/>
    </xf>
    <xf numFmtId="172" fontId="46" fillId="36" borderId="13" xfId="0" applyNumberFormat="1" applyFont="1" applyFill="1" applyBorder="1" applyAlignment="1">
      <alignment/>
    </xf>
    <xf numFmtId="0" fontId="47" fillId="16" borderId="10" xfId="0" applyFont="1" applyFill="1" applyBorder="1" applyAlignment="1">
      <alignment/>
    </xf>
    <xf numFmtId="172" fontId="47" fillId="16" borderId="10" xfId="0" applyNumberFormat="1" applyFont="1" applyFill="1" applyBorder="1" applyAlignment="1">
      <alignment/>
    </xf>
    <xf numFmtId="172" fontId="47" fillId="38" borderId="12" xfId="0" applyNumberFormat="1" applyFont="1" applyFill="1" applyBorder="1" applyAlignment="1">
      <alignment/>
    </xf>
    <xf numFmtId="172" fontId="0" fillId="16" borderId="11" xfId="0" applyNumberFormat="1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47" fillId="39" borderId="10" xfId="0" applyFont="1" applyFill="1" applyBorder="1" applyAlignment="1">
      <alignment/>
    </xf>
    <xf numFmtId="172" fontId="47" fillId="38" borderId="14" xfId="0" applyNumberFormat="1" applyFont="1" applyFill="1" applyBorder="1" applyAlignment="1">
      <alignment/>
    </xf>
    <xf numFmtId="0" fontId="46" fillId="40" borderId="10" xfId="0" applyFont="1" applyFill="1" applyBorder="1" applyAlignment="1">
      <alignment/>
    </xf>
    <xf numFmtId="172" fontId="46" fillId="40" borderId="10" xfId="0" applyNumberFormat="1" applyFont="1" applyFill="1" applyBorder="1" applyAlignment="1">
      <alignment/>
    </xf>
    <xf numFmtId="172" fontId="46" fillId="40" borderId="11" xfId="0" applyNumberFormat="1" applyFont="1" applyFill="1" applyBorder="1" applyAlignment="1">
      <alignment/>
    </xf>
    <xf numFmtId="172" fontId="46" fillId="41" borderId="15" xfId="0" applyNumberFormat="1" applyFont="1" applyFill="1" applyBorder="1" applyAlignment="1">
      <alignment/>
    </xf>
    <xf numFmtId="172" fontId="46" fillId="40" borderId="13" xfId="0" applyNumberFormat="1" applyFont="1" applyFill="1" applyBorder="1" applyAlignment="1">
      <alignment/>
    </xf>
    <xf numFmtId="0" fontId="21" fillId="42" borderId="0" xfId="0" applyFont="1" applyFill="1" applyAlignment="1">
      <alignment horizontal="left" vertical="center"/>
    </xf>
    <xf numFmtId="172" fontId="47" fillId="33" borderId="12" xfId="0" applyNumberFormat="1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7" borderId="15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172" fontId="48" fillId="42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0</xdr:rowOff>
    </xdr:from>
    <xdr:to>
      <xdr:col>1</xdr:col>
      <xdr:colOff>3905250</xdr:colOff>
      <xdr:row>6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24193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wig\AppData\Roaming\Microsoft\Excel\Budget%20Excel%20Eliane%20and%20Ryan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MARIAGE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tabSelected="1" zoomScale="70" zoomScaleNormal="70" zoomScalePageLayoutView="0" workbookViewId="0" topLeftCell="A2">
      <selection activeCell="A74" sqref="A74:IV74"/>
    </sheetView>
  </sheetViews>
  <sheetFormatPr defaultColWidth="11.00390625" defaultRowHeight="15.75"/>
  <cols>
    <col min="1" max="1" width="3.875" style="0" customWidth="1"/>
    <col min="2" max="2" width="69.125" style="0" bestFit="1" customWidth="1"/>
    <col min="3" max="5" width="14.125" style="0" customWidth="1"/>
    <col min="6" max="6" width="3.875" style="0" customWidth="1"/>
    <col min="7" max="9" width="14.125" style="0" customWidth="1"/>
    <col min="10" max="10" width="47.125" style="0" customWidth="1"/>
  </cols>
  <sheetData>
    <row r="2" ht="34.5">
      <c r="B2" s="14"/>
    </row>
    <row r="3" ht="34.5">
      <c r="B3" s="14"/>
    </row>
    <row r="4" ht="34.5">
      <c r="B4" s="14"/>
    </row>
    <row r="5" ht="34.5">
      <c r="B5" s="14"/>
    </row>
    <row r="6" ht="34.5">
      <c r="B6" s="14"/>
    </row>
    <row r="7" ht="68.25">
      <c r="B7" s="15" t="s">
        <v>44</v>
      </c>
    </row>
    <row r="9" spans="2:3" ht="15.75">
      <c r="B9" s="9" t="s">
        <v>26</v>
      </c>
      <c r="C9" s="13"/>
    </row>
    <row r="10" spans="2:3" ht="15.75">
      <c r="B10" s="10" t="s">
        <v>27</v>
      </c>
      <c r="C10" s="13"/>
    </row>
    <row r="11" spans="2:3" ht="15.75">
      <c r="B11" s="33" t="s">
        <v>37</v>
      </c>
      <c r="C11" s="13"/>
    </row>
    <row r="12" spans="2:3" ht="15.75">
      <c r="B12" s="12"/>
      <c r="C12" s="13"/>
    </row>
    <row r="13" ht="15.75">
      <c r="B13" s="11" t="s">
        <v>28</v>
      </c>
    </row>
    <row r="14" spans="2:10" ht="15.75">
      <c r="B14" s="16" t="s">
        <v>47</v>
      </c>
      <c r="C14" s="16" t="s">
        <v>48</v>
      </c>
      <c r="D14" s="16" t="s">
        <v>49</v>
      </c>
      <c r="E14" s="35" t="s">
        <v>0</v>
      </c>
      <c r="F14" s="36"/>
      <c r="G14" s="37" t="s">
        <v>50</v>
      </c>
      <c r="H14" s="37" t="s">
        <v>76</v>
      </c>
      <c r="I14" s="16" t="s">
        <v>23</v>
      </c>
      <c r="J14" s="16" t="s">
        <v>24</v>
      </c>
    </row>
    <row r="15" spans="2:10" ht="15.75">
      <c r="B15" s="1" t="s">
        <v>51</v>
      </c>
      <c r="C15" s="7"/>
      <c r="D15" s="7"/>
      <c r="E15" s="24">
        <f>D15-C15</f>
        <v>0</v>
      </c>
      <c r="F15" s="4"/>
      <c r="G15" s="8"/>
      <c r="H15" s="8"/>
      <c r="I15" s="25">
        <f>D15-G15</f>
        <v>0</v>
      </c>
      <c r="J15" s="1"/>
    </row>
    <row r="16" spans="2:10" ht="15.75">
      <c r="B16" s="1" t="s">
        <v>52</v>
      </c>
      <c r="C16" s="7"/>
      <c r="D16" s="7"/>
      <c r="E16" s="24">
        <f>D16-C16</f>
        <v>0</v>
      </c>
      <c r="F16" s="4"/>
      <c r="G16" s="8"/>
      <c r="H16" s="8"/>
      <c r="I16" s="25">
        <f>D16-G16</f>
        <v>0</v>
      </c>
      <c r="J16" s="1"/>
    </row>
    <row r="17" spans="2:10" ht="15.75">
      <c r="B17" s="1" t="s">
        <v>53</v>
      </c>
      <c r="C17" s="7"/>
      <c r="D17" s="7"/>
      <c r="E17" s="24">
        <f>D17-C17</f>
        <v>0</v>
      </c>
      <c r="F17" s="4"/>
      <c r="G17" s="8"/>
      <c r="H17" s="8"/>
      <c r="I17" s="25">
        <f>D17-G17</f>
        <v>0</v>
      </c>
      <c r="J17" s="1"/>
    </row>
    <row r="18" spans="2:10" ht="15.75">
      <c r="B18" s="1" t="s">
        <v>54</v>
      </c>
      <c r="C18" s="7"/>
      <c r="D18" s="7"/>
      <c r="E18" s="24">
        <f>D18-C18</f>
        <v>0</v>
      </c>
      <c r="F18" s="4"/>
      <c r="G18" s="8"/>
      <c r="H18" s="8"/>
      <c r="I18" s="25">
        <f>D18-G18</f>
        <v>0</v>
      </c>
      <c r="J18" s="1"/>
    </row>
    <row r="19" spans="2:10" ht="15.75">
      <c r="B19" s="1" t="s">
        <v>55</v>
      </c>
      <c r="C19" s="7"/>
      <c r="D19" s="7"/>
      <c r="E19" s="24">
        <f>D19-C19</f>
        <v>0</v>
      </c>
      <c r="F19" s="4"/>
      <c r="G19" s="8"/>
      <c r="H19" s="8"/>
      <c r="I19" s="25">
        <f>D19-G19</f>
        <v>0</v>
      </c>
      <c r="J19" s="1"/>
    </row>
    <row r="20" spans="2:10" ht="15.75">
      <c r="B20" s="1" t="s">
        <v>56</v>
      </c>
      <c r="C20" s="7"/>
      <c r="D20" s="7"/>
      <c r="E20" s="24">
        <f>D20-C20</f>
        <v>0</v>
      </c>
      <c r="F20" s="4"/>
      <c r="G20" s="8"/>
      <c r="H20" s="8"/>
      <c r="I20" s="25">
        <f>D20-G20</f>
        <v>0</v>
      </c>
      <c r="J20" s="1"/>
    </row>
    <row r="21" spans="2:10" ht="15.75">
      <c r="B21" s="21" t="s">
        <v>57</v>
      </c>
      <c r="C21" s="22">
        <f>SUM(C15:C20)</f>
        <v>0</v>
      </c>
      <c r="D21" s="22">
        <f>SUM(D15:D20)</f>
        <v>0</v>
      </c>
      <c r="E21" s="22">
        <f>SUM(E15:E20)</f>
        <v>0</v>
      </c>
      <c r="F21" s="34"/>
      <c r="G21" s="22">
        <f>SUM(G15:G20)</f>
        <v>0</v>
      </c>
      <c r="H21" s="22"/>
      <c r="I21" s="22">
        <f>SUM(I15:I20)</f>
        <v>0</v>
      </c>
      <c r="J21" s="21"/>
    </row>
    <row r="22" spans="2:10" ht="15.75">
      <c r="B22" s="1"/>
      <c r="C22" s="2"/>
      <c r="D22" s="2"/>
      <c r="E22" s="3"/>
      <c r="F22" s="4"/>
      <c r="G22" s="5"/>
      <c r="H22" s="5"/>
      <c r="I22" s="2"/>
      <c r="J22" s="1"/>
    </row>
    <row r="23" spans="2:10" ht="15.75">
      <c r="B23" s="16" t="s">
        <v>58</v>
      </c>
      <c r="C23" s="17" t="s">
        <v>48</v>
      </c>
      <c r="D23" s="17" t="s">
        <v>49</v>
      </c>
      <c r="E23" s="18" t="s">
        <v>0</v>
      </c>
      <c r="F23" s="19"/>
      <c r="G23" s="20" t="s">
        <v>50</v>
      </c>
      <c r="H23" s="20"/>
      <c r="I23" s="17" t="s">
        <v>23</v>
      </c>
      <c r="J23" s="16" t="s">
        <v>24</v>
      </c>
    </row>
    <row r="24" spans="2:10" ht="15.75">
      <c r="B24" s="1" t="s">
        <v>59</v>
      </c>
      <c r="C24" s="7"/>
      <c r="D24" s="7"/>
      <c r="E24" s="24">
        <f>D24-C24</f>
        <v>0</v>
      </c>
      <c r="F24" s="4"/>
      <c r="G24" s="8"/>
      <c r="H24" s="8"/>
      <c r="I24" s="25">
        <f>D24-G24</f>
        <v>0</v>
      </c>
      <c r="J24" s="1"/>
    </row>
    <row r="25" spans="2:10" ht="15.75">
      <c r="B25" s="1" t="s">
        <v>60</v>
      </c>
      <c r="C25" s="7"/>
      <c r="D25" s="7"/>
      <c r="E25" s="24">
        <f>D25-C25</f>
        <v>0</v>
      </c>
      <c r="F25" s="4"/>
      <c r="G25" s="8"/>
      <c r="H25" s="8"/>
      <c r="I25" s="25">
        <f>D25-G25</f>
        <v>0</v>
      </c>
      <c r="J25" s="1" t="s">
        <v>77</v>
      </c>
    </row>
    <row r="26" spans="2:10" ht="15.75">
      <c r="B26" s="1" t="s">
        <v>61</v>
      </c>
      <c r="C26" s="7"/>
      <c r="D26" s="7"/>
      <c r="E26" s="24">
        <f>D26-C26</f>
        <v>0</v>
      </c>
      <c r="F26" s="4"/>
      <c r="G26" s="8"/>
      <c r="H26" s="8"/>
      <c r="I26" s="25">
        <f>D26-G26</f>
        <v>0</v>
      </c>
      <c r="J26" s="1" t="s">
        <v>77</v>
      </c>
    </row>
    <row r="27" spans="2:10" ht="15.75">
      <c r="B27" s="21" t="s">
        <v>62</v>
      </c>
      <c r="C27" s="38">
        <f>SUM(C24:C26)</f>
        <v>0</v>
      </c>
      <c r="D27" s="38">
        <f>SUM(D24:D26)</f>
        <v>0</v>
      </c>
      <c r="E27" s="38">
        <f>SUM(E24:E26)</f>
        <v>0</v>
      </c>
      <c r="F27" s="34"/>
      <c r="G27" s="38">
        <f>SUM(G24:G26)</f>
        <v>0</v>
      </c>
      <c r="H27" s="38"/>
      <c r="I27" s="38">
        <f>SUM(I24:I26)</f>
        <v>0</v>
      </c>
      <c r="J27" s="21"/>
    </row>
    <row r="28" spans="2:10" ht="15.75">
      <c r="B28" s="1"/>
      <c r="C28" s="2"/>
      <c r="D28" s="2"/>
      <c r="E28" s="3"/>
      <c r="F28" s="4"/>
      <c r="G28" s="5"/>
      <c r="H28" s="5"/>
      <c r="I28" s="2"/>
      <c r="J28" s="1"/>
    </row>
    <row r="29" spans="2:10" ht="15.75">
      <c r="B29" s="16" t="s">
        <v>63</v>
      </c>
      <c r="C29" s="17" t="s">
        <v>48</v>
      </c>
      <c r="D29" s="17" t="s">
        <v>49</v>
      </c>
      <c r="E29" s="18" t="s">
        <v>0</v>
      </c>
      <c r="F29" s="19"/>
      <c r="G29" s="20" t="s">
        <v>50</v>
      </c>
      <c r="H29" s="20"/>
      <c r="I29" s="17" t="s">
        <v>23</v>
      </c>
      <c r="J29" s="16" t="s">
        <v>24</v>
      </c>
    </row>
    <row r="30" spans="2:10" ht="15.75">
      <c r="B30" s="1" t="s">
        <v>64</v>
      </c>
      <c r="C30" s="7"/>
      <c r="D30" s="7"/>
      <c r="E30" s="24">
        <f aca="true" t="shared" si="0" ref="E30:E36">D30-C30</f>
        <v>0</v>
      </c>
      <c r="F30" s="4"/>
      <c r="G30" s="8"/>
      <c r="H30" s="8"/>
      <c r="I30" s="25">
        <f>D30-G30</f>
        <v>0</v>
      </c>
      <c r="J30" s="1" t="s">
        <v>78</v>
      </c>
    </row>
    <row r="31" spans="2:10" ht="15.75">
      <c r="B31" s="1" t="s">
        <v>65</v>
      </c>
      <c r="C31" s="7"/>
      <c r="D31" s="7"/>
      <c r="E31" s="24">
        <f t="shared" si="0"/>
        <v>0</v>
      </c>
      <c r="F31" s="4"/>
      <c r="G31" s="8"/>
      <c r="H31" s="8"/>
      <c r="I31" s="25">
        <f>D31-G31</f>
        <v>0</v>
      </c>
      <c r="J31" s="1"/>
    </row>
    <row r="32" spans="2:10" ht="15.75">
      <c r="B32" s="1" t="s">
        <v>66</v>
      </c>
      <c r="C32" s="7"/>
      <c r="D32" s="7"/>
      <c r="E32" s="24">
        <f t="shared" si="0"/>
        <v>0</v>
      </c>
      <c r="F32" s="4"/>
      <c r="G32" s="8"/>
      <c r="H32" s="8"/>
      <c r="I32" s="25">
        <f>D32-G32</f>
        <v>0</v>
      </c>
      <c r="J32" s="1"/>
    </row>
    <row r="33" spans="2:10" ht="15.75">
      <c r="B33" s="1" t="s">
        <v>67</v>
      </c>
      <c r="C33" s="7"/>
      <c r="D33" s="7"/>
      <c r="E33" s="24">
        <f t="shared" si="0"/>
        <v>0</v>
      </c>
      <c r="F33" s="4"/>
      <c r="G33" s="8"/>
      <c r="H33" s="8"/>
      <c r="I33" s="25">
        <f>D33-G33</f>
        <v>0</v>
      </c>
      <c r="J33" s="1"/>
    </row>
    <row r="34" spans="2:10" ht="15.75">
      <c r="B34" s="1" t="s">
        <v>68</v>
      </c>
      <c r="C34" s="7"/>
      <c r="D34" s="7"/>
      <c r="E34" s="24">
        <f t="shared" si="0"/>
        <v>0</v>
      </c>
      <c r="F34" s="4"/>
      <c r="G34" s="8"/>
      <c r="H34" s="8"/>
      <c r="I34" s="25">
        <f>D34-G34</f>
        <v>0</v>
      </c>
      <c r="J34" s="1"/>
    </row>
    <row r="35" spans="2:10" ht="15.75">
      <c r="B35" s="1" t="s">
        <v>69</v>
      </c>
      <c r="C35" s="7"/>
      <c r="D35" s="7"/>
      <c r="E35" s="24">
        <f t="shared" si="0"/>
        <v>0</v>
      </c>
      <c r="F35" s="4"/>
      <c r="G35" s="8"/>
      <c r="H35" s="8"/>
      <c r="I35" s="25">
        <f>D35-G35</f>
        <v>0</v>
      </c>
      <c r="J35" s="1"/>
    </row>
    <row r="36" spans="2:10" ht="15.75">
      <c r="B36" s="1" t="s">
        <v>70</v>
      </c>
      <c r="C36" s="7"/>
      <c r="D36" s="7"/>
      <c r="E36" s="24">
        <f t="shared" si="0"/>
        <v>0</v>
      </c>
      <c r="F36" s="4"/>
      <c r="G36" s="8"/>
      <c r="H36" s="8"/>
      <c r="I36" s="25">
        <f>D36-G36</f>
        <v>0</v>
      </c>
      <c r="J36" s="1"/>
    </row>
    <row r="37" spans="2:10" ht="15.75">
      <c r="B37" s="21" t="s">
        <v>71</v>
      </c>
      <c r="C37" s="22">
        <f>SUM(C30:C36)</f>
        <v>0</v>
      </c>
      <c r="D37" s="22">
        <f>SUM(D30:D36)</f>
        <v>0</v>
      </c>
      <c r="E37" s="22">
        <f>SUM(E30:E36)</f>
        <v>0</v>
      </c>
      <c r="F37" s="34"/>
      <c r="G37" s="22">
        <f>SUM(G30:G36)</f>
        <v>0</v>
      </c>
      <c r="H37" s="22"/>
      <c r="I37" s="22">
        <f>SUM(I30:I36)</f>
        <v>0</v>
      </c>
      <c r="J37" s="21"/>
    </row>
    <row r="38" spans="2:10" ht="15.75">
      <c r="B38" s="1"/>
      <c r="C38" s="2"/>
      <c r="D38" s="2"/>
      <c r="E38" s="3"/>
      <c r="F38" s="4"/>
      <c r="G38" s="5"/>
      <c r="H38" s="5"/>
      <c r="I38" s="2"/>
      <c r="J38" s="1"/>
    </row>
    <row r="39" spans="2:10" ht="15.75">
      <c r="B39" s="16" t="s">
        <v>72</v>
      </c>
      <c r="C39" s="17" t="s">
        <v>48</v>
      </c>
      <c r="D39" s="17" t="s">
        <v>49</v>
      </c>
      <c r="E39" s="18" t="s">
        <v>0</v>
      </c>
      <c r="F39" s="19"/>
      <c r="G39" s="20" t="s">
        <v>50</v>
      </c>
      <c r="H39" s="20"/>
      <c r="I39" s="17" t="s">
        <v>23</v>
      </c>
      <c r="J39" s="16" t="s">
        <v>24</v>
      </c>
    </row>
    <row r="40" spans="2:10" ht="15.75">
      <c r="B40" s="1" t="s">
        <v>73</v>
      </c>
      <c r="C40" s="7">
        <v>900</v>
      </c>
      <c r="D40" s="7"/>
      <c r="E40" s="24">
        <f>D40-C40</f>
        <v>-900</v>
      </c>
      <c r="F40" s="4"/>
      <c r="G40" s="8"/>
      <c r="H40" s="8"/>
      <c r="I40" s="25">
        <f>D40-G40</f>
        <v>0</v>
      </c>
      <c r="J40" s="1"/>
    </row>
    <row r="41" spans="2:10" ht="15.75">
      <c r="B41" s="1" t="s">
        <v>74</v>
      </c>
      <c r="C41" s="7">
        <v>750</v>
      </c>
      <c r="D41" s="7"/>
      <c r="E41" s="24">
        <f>D41-C41</f>
        <v>-750</v>
      </c>
      <c r="F41" s="4"/>
      <c r="G41" s="8"/>
      <c r="H41" s="8"/>
      <c r="I41" s="25">
        <f>D41-G41</f>
        <v>0</v>
      </c>
      <c r="J41" s="1"/>
    </row>
    <row r="42" spans="2:10" ht="15.75">
      <c r="B42" s="21" t="s">
        <v>75</v>
      </c>
      <c r="C42" s="22">
        <f>SUM(C40:C41)</f>
        <v>1650</v>
      </c>
      <c r="D42" s="22">
        <f>SUM(D40:D41)</f>
        <v>0</v>
      </c>
      <c r="E42" s="22">
        <f>SUM(E40:E41)</f>
        <v>-1650</v>
      </c>
      <c r="F42" s="34"/>
      <c r="G42" s="22">
        <f>SUM(G40:G41)</f>
        <v>0</v>
      </c>
      <c r="H42" s="22"/>
      <c r="I42" s="22">
        <f>SUM(I40:I41)</f>
        <v>0</v>
      </c>
      <c r="J42" s="21"/>
    </row>
    <row r="43" spans="2:10" ht="15.75">
      <c r="B43" s="1"/>
      <c r="C43" s="2"/>
      <c r="D43" s="2"/>
      <c r="E43" s="3"/>
      <c r="F43" s="4"/>
      <c r="G43" s="5"/>
      <c r="H43" s="5"/>
      <c r="I43" s="2"/>
      <c r="J43" s="1"/>
    </row>
    <row r="44" spans="2:10" ht="15.75">
      <c r="B44" s="16" t="s">
        <v>29</v>
      </c>
      <c r="C44" s="17" t="s">
        <v>38</v>
      </c>
      <c r="D44" s="17" t="s">
        <v>39</v>
      </c>
      <c r="E44" s="18" t="s">
        <v>0</v>
      </c>
      <c r="F44" s="19"/>
      <c r="G44" s="20"/>
      <c r="H44" s="20"/>
      <c r="I44" s="17" t="s">
        <v>23</v>
      </c>
      <c r="J44" s="16" t="s">
        <v>24</v>
      </c>
    </row>
    <row r="45" spans="2:10" ht="15.75">
      <c r="B45" s="1" t="s">
        <v>1</v>
      </c>
      <c r="C45" s="7">
        <v>150</v>
      </c>
      <c r="D45" s="7"/>
      <c r="E45" s="24">
        <f aca="true" t="shared" si="1" ref="E45:E52">D45-C45</f>
        <v>-150</v>
      </c>
      <c r="F45" s="4"/>
      <c r="G45" s="8"/>
      <c r="H45" s="8"/>
      <c r="I45" s="25">
        <f>D45-G45</f>
        <v>0</v>
      </c>
      <c r="J45" s="1"/>
    </row>
    <row r="46" spans="2:10" ht="15.75">
      <c r="B46" s="1" t="s">
        <v>12</v>
      </c>
      <c r="C46" s="7">
        <v>9</v>
      </c>
      <c r="D46" s="7"/>
      <c r="E46" s="24">
        <f t="shared" si="1"/>
        <v>-9</v>
      </c>
      <c r="F46" s="4"/>
      <c r="G46" s="8"/>
      <c r="H46" s="8"/>
      <c r="I46" s="25">
        <f>D46-G46</f>
        <v>0</v>
      </c>
      <c r="J46" s="1"/>
    </row>
    <row r="47" spans="2:10" ht="15.75">
      <c r="B47" s="1" t="s">
        <v>2</v>
      </c>
      <c r="C47" s="7">
        <v>70</v>
      </c>
      <c r="D47" s="7"/>
      <c r="E47" s="24">
        <f t="shared" si="1"/>
        <v>-70</v>
      </c>
      <c r="F47" s="4"/>
      <c r="G47" s="8"/>
      <c r="H47" s="8"/>
      <c r="I47" s="25">
        <f>D47-G47</f>
        <v>0</v>
      </c>
      <c r="J47" s="1"/>
    </row>
    <row r="48" spans="2:10" ht="15.75">
      <c r="B48" s="1" t="s">
        <v>13</v>
      </c>
      <c r="C48" s="7">
        <v>25</v>
      </c>
      <c r="D48" s="7"/>
      <c r="E48" s="24">
        <f t="shared" si="1"/>
        <v>-25</v>
      </c>
      <c r="F48" s="4"/>
      <c r="G48" s="8"/>
      <c r="H48" s="8"/>
      <c r="I48" s="25">
        <f>D48-G48</f>
        <v>0</v>
      </c>
      <c r="J48" s="1" t="s">
        <v>40</v>
      </c>
    </row>
    <row r="49" spans="2:10" ht="15.75">
      <c r="B49" s="1" t="s">
        <v>3</v>
      </c>
      <c r="C49" s="7"/>
      <c r="D49" s="7"/>
      <c r="E49" s="24">
        <f t="shared" si="1"/>
        <v>0</v>
      </c>
      <c r="F49" s="4"/>
      <c r="G49" s="8"/>
      <c r="H49" s="8"/>
      <c r="I49" s="25">
        <f>D49-G49</f>
        <v>0</v>
      </c>
      <c r="J49" s="1"/>
    </row>
    <row r="50" spans="2:10" ht="15.75">
      <c r="B50" s="1" t="s">
        <v>4</v>
      </c>
      <c r="C50" s="7">
        <v>500</v>
      </c>
      <c r="D50" s="7"/>
      <c r="E50" s="24">
        <f t="shared" si="1"/>
        <v>-500</v>
      </c>
      <c r="F50" s="4"/>
      <c r="G50" s="8"/>
      <c r="H50" s="8"/>
      <c r="I50" s="25">
        <f>D50-G50</f>
        <v>0</v>
      </c>
      <c r="J50" s="1"/>
    </row>
    <row r="51" spans="2:10" ht="15.75">
      <c r="B51" s="1" t="s">
        <v>5</v>
      </c>
      <c r="C51" s="7"/>
      <c r="D51" s="7"/>
      <c r="E51" s="24">
        <f t="shared" si="1"/>
        <v>0</v>
      </c>
      <c r="F51" s="4"/>
      <c r="G51" s="8"/>
      <c r="H51" s="8"/>
      <c r="I51" s="25">
        <f>D51-G51</f>
        <v>0</v>
      </c>
      <c r="J51" s="1"/>
    </row>
    <row r="52" spans="2:10" ht="15.75">
      <c r="B52" s="1" t="s">
        <v>6</v>
      </c>
      <c r="C52" s="7"/>
      <c r="D52" s="7"/>
      <c r="E52" s="24">
        <f t="shared" si="1"/>
        <v>0</v>
      </c>
      <c r="F52" s="4"/>
      <c r="G52" s="8"/>
      <c r="H52" s="8"/>
      <c r="I52" s="25">
        <f>D52-G52</f>
        <v>0</v>
      </c>
      <c r="J52" s="1"/>
    </row>
    <row r="53" spans="2:10" ht="15.75">
      <c r="B53" s="21" t="s">
        <v>30</v>
      </c>
      <c r="C53" s="22">
        <f>SUM(C45:C52)</f>
        <v>754</v>
      </c>
      <c r="D53" s="22"/>
      <c r="E53" s="22">
        <f>SUM(E45:E52)</f>
        <v>-754</v>
      </c>
      <c r="F53" s="23"/>
      <c r="G53" s="22"/>
      <c r="H53" s="22"/>
      <c r="I53" s="22">
        <f>SUM(I45:I52)</f>
        <v>0</v>
      </c>
      <c r="J53" s="26"/>
    </row>
    <row r="54" spans="2:10" ht="15.75">
      <c r="B54" s="1"/>
      <c r="C54" s="2"/>
      <c r="D54" s="2"/>
      <c r="E54" s="3"/>
      <c r="F54" s="4"/>
      <c r="G54" s="5"/>
      <c r="H54" s="5"/>
      <c r="I54" s="2"/>
      <c r="J54" s="1"/>
    </row>
    <row r="55" spans="2:10" ht="15.75">
      <c r="B55" s="1"/>
      <c r="C55" s="2"/>
      <c r="D55" s="2"/>
      <c r="E55" s="3"/>
      <c r="F55" s="4"/>
      <c r="G55" s="5"/>
      <c r="H55" s="5"/>
      <c r="I55" s="2"/>
      <c r="J55" s="1"/>
    </row>
    <row r="56" spans="2:10" ht="15.75">
      <c r="B56" s="16" t="s">
        <v>7</v>
      </c>
      <c r="C56" s="17"/>
      <c r="D56" s="17"/>
      <c r="E56" s="18" t="s">
        <v>0</v>
      </c>
      <c r="F56" s="19"/>
      <c r="G56" s="20"/>
      <c r="H56" s="20"/>
      <c r="I56" s="17" t="s">
        <v>23</v>
      </c>
      <c r="J56" s="16" t="s">
        <v>24</v>
      </c>
    </row>
    <row r="57" spans="2:10" ht="15.75">
      <c r="B57" s="1" t="s">
        <v>14</v>
      </c>
      <c r="C57" s="7">
        <v>80</v>
      </c>
      <c r="D57" s="7"/>
      <c r="E57" s="24">
        <f>D57-C57</f>
        <v>-80</v>
      </c>
      <c r="F57" s="4"/>
      <c r="G57" s="8"/>
      <c r="H57" s="8"/>
      <c r="I57" s="25">
        <f>D57-G57</f>
        <v>0</v>
      </c>
      <c r="J57" s="1"/>
    </row>
    <row r="58" spans="2:10" ht="15.75">
      <c r="B58" s="1" t="s">
        <v>15</v>
      </c>
      <c r="C58" s="7">
        <v>100</v>
      </c>
      <c r="D58" s="7"/>
      <c r="E58" s="24">
        <f>D58-C58</f>
        <v>-100</v>
      </c>
      <c r="F58" s="4"/>
      <c r="G58" s="8"/>
      <c r="H58" s="8"/>
      <c r="I58" s="25">
        <f>D58-G58</f>
        <v>0</v>
      </c>
      <c r="J58" s="1"/>
    </row>
    <row r="59" spans="2:10" ht="15.75">
      <c r="B59" s="1" t="s">
        <v>8</v>
      </c>
      <c r="C59" s="7"/>
      <c r="D59" s="7"/>
      <c r="E59" s="24">
        <f>D59-C59</f>
        <v>0</v>
      </c>
      <c r="F59" s="4"/>
      <c r="G59" s="8"/>
      <c r="H59" s="8"/>
      <c r="I59" s="25">
        <f>D59-G59</f>
        <v>0</v>
      </c>
      <c r="J59" s="1"/>
    </row>
    <row r="60" spans="2:10" ht="15.75">
      <c r="B60" s="21" t="s">
        <v>16</v>
      </c>
      <c r="C60" s="22">
        <f>C57+C58+C59</f>
        <v>180</v>
      </c>
      <c r="D60" s="22"/>
      <c r="E60" s="22">
        <f>SUM(E57:E59)</f>
        <v>-180</v>
      </c>
      <c r="F60" s="23"/>
      <c r="G60" s="22"/>
      <c r="H60" s="22"/>
      <c r="I60" s="22">
        <f>SUM(I57:I59)</f>
        <v>0</v>
      </c>
      <c r="J60" s="26"/>
    </row>
    <row r="61" spans="2:10" ht="15.75">
      <c r="B61" s="1"/>
      <c r="C61" s="2"/>
      <c r="D61" s="2"/>
      <c r="E61" s="3"/>
      <c r="F61" s="4"/>
      <c r="G61" s="5"/>
      <c r="H61" s="5"/>
      <c r="I61" s="2"/>
      <c r="J61" s="1"/>
    </row>
    <row r="62" spans="2:10" ht="15.75">
      <c r="B62" s="1"/>
      <c r="C62" s="2"/>
      <c r="D62" s="2"/>
      <c r="E62" s="3"/>
      <c r="F62" s="4"/>
      <c r="G62" s="5"/>
      <c r="H62" s="5"/>
      <c r="I62" s="2"/>
      <c r="J62" s="1"/>
    </row>
    <row r="63" spans="2:10" ht="15.75">
      <c r="B63" s="16" t="s">
        <v>10</v>
      </c>
      <c r="C63" s="17"/>
      <c r="D63" s="17"/>
      <c r="E63" s="18" t="s">
        <v>0</v>
      </c>
      <c r="F63" s="19"/>
      <c r="G63" s="20"/>
      <c r="H63" s="20"/>
      <c r="I63" s="17" t="s">
        <v>23</v>
      </c>
      <c r="J63" s="16" t="s">
        <v>24</v>
      </c>
    </row>
    <row r="64" spans="2:10" ht="15.75">
      <c r="B64" s="1" t="s">
        <v>9</v>
      </c>
      <c r="C64" s="7">
        <v>2500</v>
      </c>
      <c r="D64" s="7"/>
      <c r="E64" s="24">
        <f aca="true" t="shared" si="2" ref="E64:E75">D64-C64</f>
        <v>-2500</v>
      </c>
      <c r="F64" s="4"/>
      <c r="G64" s="8"/>
      <c r="H64" s="8"/>
      <c r="I64" s="25">
        <f>D64-G64</f>
        <v>0</v>
      </c>
      <c r="J64" s="1"/>
    </row>
    <row r="65" spans="2:10" ht="15.75">
      <c r="B65" s="1" t="s">
        <v>22</v>
      </c>
      <c r="C65" s="7">
        <v>1300</v>
      </c>
      <c r="D65" s="7"/>
      <c r="E65" s="24">
        <f t="shared" si="2"/>
        <v>-1300</v>
      </c>
      <c r="F65" s="4"/>
      <c r="G65" s="8"/>
      <c r="H65" s="8"/>
      <c r="I65" s="25">
        <f>D65-G65</f>
        <v>0</v>
      </c>
      <c r="J65" s="1"/>
    </row>
    <row r="66" spans="2:10" ht="15.75">
      <c r="B66" s="1" t="s">
        <v>17</v>
      </c>
      <c r="C66" s="7">
        <v>8500</v>
      </c>
      <c r="D66" s="7"/>
      <c r="E66" s="24">
        <f t="shared" si="2"/>
        <v>-8500</v>
      </c>
      <c r="F66" s="4"/>
      <c r="G66" s="8"/>
      <c r="H66" s="8"/>
      <c r="I66" s="25">
        <f>D66-G66</f>
        <v>0</v>
      </c>
      <c r="J66" s="1" t="s">
        <v>46</v>
      </c>
    </row>
    <row r="67" spans="2:10" ht="15.75">
      <c r="B67" s="1" t="s">
        <v>32</v>
      </c>
      <c r="C67" s="7"/>
      <c r="D67" s="7"/>
      <c r="E67" s="24">
        <f t="shared" si="2"/>
        <v>0</v>
      </c>
      <c r="F67" s="4"/>
      <c r="G67" s="8"/>
      <c r="H67" s="8"/>
      <c r="I67" s="25">
        <f>D67-G67</f>
        <v>0</v>
      </c>
      <c r="J67" s="1"/>
    </row>
    <row r="68" spans="2:10" ht="15.75">
      <c r="B68" s="1" t="s">
        <v>42</v>
      </c>
      <c r="C68" s="7">
        <v>850</v>
      </c>
      <c r="D68" s="7"/>
      <c r="E68" s="24">
        <f t="shared" si="2"/>
        <v>-850</v>
      </c>
      <c r="F68" s="4"/>
      <c r="G68" s="8"/>
      <c r="H68" s="8"/>
      <c r="I68" s="25"/>
      <c r="J68" s="1" t="s">
        <v>43</v>
      </c>
    </row>
    <row r="69" spans="2:10" ht="15.75">
      <c r="B69" s="1" t="s">
        <v>36</v>
      </c>
      <c r="C69" s="7"/>
      <c r="D69" s="7"/>
      <c r="E69" s="24">
        <f t="shared" si="2"/>
        <v>0</v>
      </c>
      <c r="F69" s="4"/>
      <c r="G69" s="8"/>
      <c r="H69" s="8"/>
      <c r="I69" s="25">
        <f>D69-G69</f>
        <v>0</v>
      </c>
      <c r="J69" s="1"/>
    </row>
    <row r="70" spans="2:10" ht="15.75">
      <c r="B70" s="1" t="s">
        <v>11</v>
      </c>
      <c r="C70" s="7"/>
      <c r="D70" s="7"/>
      <c r="E70" s="24">
        <f t="shared" si="2"/>
        <v>0</v>
      </c>
      <c r="F70" s="4"/>
      <c r="G70" s="8"/>
      <c r="H70" s="8"/>
      <c r="I70" s="25">
        <f>D70-G70</f>
        <v>0</v>
      </c>
      <c r="J70" s="1"/>
    </row>
    <row r="71" spans="2:10" ht="15.75">
      <c r="B71" s="1" t="s">
        <v>45</v>
      </c>
      <c r="C71" s="7">
        <v>900</v>
      </c>
      <c r="D71" s="7"/>
      <c r="E71" s="24">
        <f t="shared" si="2"/>
        <v>-900</v>
      </c>
      <c r="F71" s="4"/>
      <c r="G71" s="8"/>
      <c r="H71" s="8"/>
      <c r="I71" s="25">
        <f>D71-G71</f>
        <v>0</v>
      </c>
      <c r="J71" s="1"/>
    </row>
    <row r="72" spans="2:10" ht="15" customHeight="1">
      <c r="B72" s="1" t="s">
        <v>33</v>
      </c>
      <c r="C72" s="7">
        <v>2900</v>
      </c>
      <c r="D72" s="7"/>
      <c r="E72" s="24">
        <f t="shared" si="2"/>
        <v>-2900</v>
      </c>
      <c r="F72" s="4"/>
      <c r="G72" s="8"/>
      <c r="H72" s="8"/>
      <c r="I72" s="25">
        <f>D72-G72</f>
        <v>0</v>
      </c>
      <c r="J72" s="1"/>
    </row>
    <row r="73" spans="2:10" ht="15.75">
      <c r="B73" s="1" t="s">
        <v>34</v>
      </c>
      <c r="C73" s="7">
        <v>490</v>
      </c>
      <c r="D73" s="7"/>
      <c r="E73" s="24">
        <f t="shared" si="2"/>
        <v>-490</v>
      </c>
      <c r="F73" s="4"/>
      <c r="G73" s="8"/>
      <c r="H73" s="8"/>
      <c r="I73" s="25">
        <f>D73-G73</f>
        <v>0</v>
      </c>
      <c r="J73" s="1"/>
    </row>
    <row r="74" spans="2:10" ht="15.75">
      <c r="B74" s="1" t="s">
        <v>80</v>
      </c>
      <c r="C74" s="7">
        <v>300</v>
      </c>
      <c r="D74" s="7"/>
      <c r="E74" s="24"/>
      <c r="F74" s="4"/>
      <c r="G74" s="8"/>
      <c r="H74" s="8"/>
      <c r="I74" s="25"/>
      <c r="J74" s="1"/>
    </row>
    <row r="75" spans="2:10" ht="15.75">
      <c r="B75" s="1" t="s">
        <v>35</v>
      </c>
      <c r="C75" s="7">
        <v>3290</v>
      </c>
      <c r="D75" s="7"/>
      <c r="E75" s="24">
        <f t="shared" si="2"/>
        <v>-3290</v>
      </c>
      <c r="F75" s="4"/>
      <c r="G75" s="8"/>
      <c r="H75" s="8"/>
      <c r="I75" s="25">
        <v>0</v>
      </c>
      <c r="J75" s="1" t="s">
        <v>79</v>
      </c>
    </row>
    <row r="76" spans="2:10" ht="15.75">
      <c r="B76" s="21" t="s">
        <v>20</v>
      </c>
      <c r="C76" s="22">
        <f>C64+C65+C66+C67+C68+C71+C69+C70+C73+C75+C72+C74</f>
        <v>21030</v>
      </c>
      <c r="D76" s="22"/>
      <c r="E76" s="22">
        <f>SUM(E64:E75)</f>
        <v>-20730</v>
      </c>
      <c r="F76" s="23"/>
      <c r="G76" s="22"/>
      <c r="H76" s="22"/>
      <c r="I76" s="22">
        <f>SUM(I64:I75)</f>
        <v>0</v>
      </c>
      <c r="J76" s="1"/>
    </row>
    <row r="77" spans="2:10" ht="15.75">
      <c r="B77" s="1"/>
      <c r="C77" s="2"/>
      <c r="D77" s="2"/>
      <c r="E77" s="3"/>
      <c r="F77" s="4"/>
      <c r="G77" s="5"/>
      <c r="H77" s="5"/>
      <c r="I77" s="2"/>
      <c r="J77" s="1"/>
    </row>
    <row r="78" spans="2:10" ht="15.75">
      <c r="B78" s="1"/>
      <c r="C78" s="2"/>
      <c r="D78" s="2"/>
      <c r="E78" s="3"/>
      <c r="F78" s="4"/>
      <c r="G78" s="5"/>
      <c r="H78" s="5"/>
      <c r="I78" s="2"/>
      <c r="J78" s="1"/>
    </row>
    <row r="79" spans="2:10" ht="15.75">
      <c r="B79" s="16" t="s">
        <v>18</v>
      </c>
      <c r="C79" s="17"/>
      <c r="D79" s="17"/>
      <c r="E79" s="18" t="s">
        <v>0</v>
      </c>
      <c r="F79" s="19"/>
      <c r="G79" s="20"/>
      <c r="H79" s="20"/>
      <c r="I79" s="17" t="s">
        <v>23</v>
      </c>
      <c r="J79" s="16" t="s">
        <v>24</v>
      </c>
    </row>
    <row r="80" spans="2:10" ht="15.75">
      <c r="B80" s="1" t="s">
        <v>19</v>
      </c>
      <c r="C80" s="7">
        <v>1600</v>
      </c>
      <c r="D80" s="7"/>
      <c r="E80" s="24">
        <f>D80-C80</f>
        <v>-1600</v>
      </c>
      <c r="F80" s="4"/>
      <c r="G80" s="8"/>
      <c r="H80" s="8"/>
      <c r="I80" s="25">
        <f>D80-G80</f>
        <v>0</v>
      </c>
      <c r="J80" s="1"/>
    </row>
    <row r="81" spans="2:10" ht="15.75">
      <c r="B81" s="1" t="s">
        <v>41</v>
      </c>
      <c r="C81" s="7"/>
      <c r="D81" s="7"/>
      <c r="E81" s="24">
        <f>D81-C81</f>
        <v>0</v>
      </c>
      <c r="F81" s="4"/>
      <c r="G81" s="8"/>
      <c r="H81" s="8"/>
      <c r="I81" s="25">
        <f>D81-G81</f>
        <v>0</v>
      </c>
      <c r="J81" s="1"/>
    </row>
    <row r="82" spans="2:10" ht="15.75">
      <c r="B82" s="21" t="s">
        <v>21</v>
      </c>
      <c r="C82" s="22">
        <f>C80+C81</f>
        <v>1600</v>
      </c>
      <c r="D82" s="22"/>
      <c r="E82" s="22">
        <f>SUM(E80:E81)</f>
        <v>-1600</v>
      </c>
      <c r="F82" s="27"/>
      <c r="G82" s="22"/>
      <c r="H82" s="22"/>
      <c r="I82" s="22">
        <f>SUM(I80:I81)</f>
        <v>0</v>
      </c>
      <c r="J82" s="21"/>
    </row>
    <row r="83" spans="3:9" ht="15.75">
      <c r="C83" s="6"/>
      <c r="D83" s="6"/>
      <c r="E83" s="6"/>
      <c r="F83" s="6"/>
      <c r="G83" s="6"/>
      <c r="H83" s="6"/>
      <c r="I83" s="6"/>
    </row>
    <row r="84" spans="2:10" ht="15.75">
      <c r="B84" s="28" t="s">
        <v>25</v>
      </c>
      <c r="C84" s="29"/>
      <c r="D84" s="29"/>
      <c r="E84" s="30" t="s">
        <v>0</v>
      </c>
      <c r="F84" s="31"/>
      <c r="G84" s="32"/>
      <c r="H84" s="32"/>
      <c r="I84" s="29" t="s">
        <v>23</v>
      </c>
      <c r="J84" s="28" t="s">
        <v>24</v>
      </c>
    </row>
    <row r="85" spans="2:10" ht="15.75">
      <c r="B85" s="21" t="s">
        <v>31</v>
      </c>
      <c r="C85" s="22">
        <f>C82+C76+C60+C53+C42+C27+C37+C21</f>
        <v>25214</v>
      </c>
      <c r="D85" s="22"/>
      <c r="E85" s="22">
        <f>E82+E76+E60+E53</f>
        <v>-23264</v>
      </c>
      <c r="F85" s="22">
        <f>F82+F76+F60+F53</f>
        <v>0</v>
      </c>
      <c r="G85" s="22"/>
      <c r="H85" s="22"/>
      <c r="I85" s="22">
        <f>I82+I76+I60+I53</f>
        <v>0</v>
      </c>
      <c r="J85" s="21"/>
    </row>
  </sheetData>
  <sheetProtection/>
  <printOptions/>
  <pageMargins left="0.75" right="0.75" top="1" bottom="1" header="0.5" footer="0.5"/>
  <pageSetup orientation="portrait" paperSize="9" r:id="rId2"/>
  <headerFooter>
    <oddFooter>&amp;C&amp;1#&amp;"Calibri"&amp;10 Schlumberger-Private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Simoes</dc:creator>
  <cp:keywords/>
  <dc:description/>
  <cp:lastModifiedBy>edwige m</cp:lastModifiedBy>
  <dcterms:created xsi:type="dcterms:W3CDTF">2016-07-15T14:41:49Z</dcterms:created>
  <dcterms:modified xsi:type="dcterms:W3CDTF">2018-09-26T11:53:22Z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Ref">
    <vt:lpwstr>https://api.informationprotection.azure.com/api/41ff26dc-250f-4b13-8981-739be8610c21</vt:lpwstr>
  </property>
  <property fmtid="{D5CDD505-2E9C-101B-9397-08002B2CF9AE}" pid="5" name="MSIP_Label_585f1f62-8d2b-4457-869c-0a13c6549635_Owner">
    <vt:lpwstr>EBlanc@slb.com</vt:lpwstr>
  </property>
  <property fmtid="{D5CDD505-2E9C-101B-9397-08002B2CF9AE}" pid="6" name="MSIP_Label_585f1f62-8d2b-4457-869c-0a13c6549635_SetDate">
    <vt:lpwstr>2018-08-06T15:33:09.9553430-05:00</vt:lpwstr>
  </property>
  <property fmtid="{D5CDD505-2E9C-101B-9397-08002B2CF9AE}" pid="7" name="MSIP_Label_585f1f62-8d2b-4457-869c-0a13c6549635_Name">
    <vt:lpwstr>Private</vt:lpwstr>
  </property>
  <property fmtid="{D5CDD505-2E9C-101B-9397-08002B2CF9AE}" pid="8" name="MSIP_Label_585f1f62-8d2b-4457-869c-0a13c6549635_Application">
    <vt:lpwstr>Microsoft Azure Information Protection</vt:lpwstr>
  </property>
  <property fmtid="{D5CDD505-2E9C-101B-9397-08002B2CF9AE}" pid="9" name="MSIP_Label_585f1f62-8d2b-4457-869c-0a13c6549635_Extended_MSFT_Method">
    <vt:lpwstr>Automatic</vt:lpwstr>
  </property>
  <property fmtid="{D5CDD505-2E9C-101B-9397-08002B2CF9AE}" pid="10" name="MSIP_Label_8bb759f6-5337-4dc5-b19b-e74b6da11f8f_Enabled">
    <vt:lpwstr>True</vt:lpwstr>
  </property>
  <property fmtid="{D5CDD505-2E9C-101B-9397-08002B2CF9AE}" pid="11" name="MSIP_Label_8bb759f6-5337-4dc5-b19b-e74b6da11f8f_SiteId">
    <vt:lpwstr>41ff26dc-250f-4b13-8981-739be8610c21</vt:lpwstr>
  </property>
  <property fmtid="{D5CDD505-2E9C-101B-9397-08002B2CF9AE}" pid="12" name="MSIP_Label_8bb759f6-5337-4dc5-b19b-e74b6da11f8f_Ref">
    <vt:lpwstr>https://api.informationprotection.azure.com/api/41ff26dc-250f-4b13-8981-739be8610c21</vt:lpwstr>
  </property>
  <property fmtid="{D5CDD505-2E9C-101B-9397-08002B2CF9AE}" pid="13" name="MSIP_Label_8bb759f6-5337-4dc5-b19b-e74b6da11f8f_Owner">
    <vt:lpwstr>EBlanc@slb.com</vt:lpwstr>
  </property>
  <property fmtid="{D5CDD505-2E9C-101B-9397-08002B2CF9AE}" pid="14" name="MSIP_Label_8bb759f6-5337-4dc5-b19b-e74b6da11f8f_SetDate">
    <vt:lpwstr>2018-08-06T15:33:09.9553430-05:00</vt:lpwstr>
  </property>
  <property fmtid="{D5CDD505-2E9C-101B-9397-08002B2CF9AE}" pid="15" name="MSIP_Label_8bb759f6-5337-4dc5-b19b-e74b6da11f8f_Name">
    <vt:lpwstr>Internal</vt:lpwstr>
  </property>
  <property fmtid="{D5CDD505-2E9C-101B-9397-08002B2CF9AE}" pid="16" name="MSIP_Label_8bb759f6-5337-4dc5-b19b-e74b6da11f8f_Application">
    <vt:lpwstr>Microsoft Azure Information Protection</vt:lpwstr>
  </property>
  <property fmtid="{D5CDD505-2E9C-101B-9397-08002B2CF9AE}" pid="17" name="MSIP_Label_8bb759f6-5337-4dc5-b19b-e74b6da11f8f_Parent">
    <vt:lpwstr>585f1f62-8d2b-4457-869c-0a13c6549635</vt:lpwstr>
  </property>
  <property fmtid="{D5CDD505-2E9C-101B-9397-08002B2CF9AE}" pid="18" name="MSIP_Label_8bb759f6-5337-4dc5-b19b-e74b6da11f8f_Extended_MSFT_Method">
    <vt:lpwstr>Automatic</vt:lpwstr>
  </property>
  <property fmtid="{D5CDD505-2E9C-101B-9397-08002B2CF9AE}" pid="19" name="Sensitivity">
    <vt:lpwstr>Private Internal</vt:lpwstr>
  </property>
</Properties>
</file>